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60" yWindow="-60" windowWidth="28920" windowHeight="15660"/>
  </bookViews>
  <sheets>
    <sheet name="Rozpočet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5" i="1" l="1"/>
  <c r="H26" i="1"/>
  <c r="H19" i="1"/>
  <c r="H10" i="1" l="1"/>
  <c r="H18" i="1" l="1"/>
  <c r="H16" i="1"/>
  <c r="H12" i="1"/>
  <c r="H27" i="1" l="1"/>
  <c r="H11" i="1"/>
  <c r="H14" i="1"/>
  <c r="H9" i="1"/>
  <c r="H22" i="1" l="1"/>
  <c r="H28" i="1"/>
  <c r="H24" i="1"/>
  <c r="H20" i="1"/>
  <c r="H34" i="1" s="1"/>
  <c r="H17" i="1"/>
  <c r="H13" i="1"/>
  <c r="H32" i="1" l="1"/>
  <c r="H33" i="1"/>
  <c r="H23" i="1" l="1"/>
  <c r="H15" i="1" l="1"/>
  <c r="H31" i="1" l="1"/>
  <c r="H37" i="1"/>
  <c r="H29" i="1" l="1"/>
  <c r="H21" i="1" l="1"/>
  <c r="H30" i="1" l="1"/>
  <c r="H35" i="1" l="1"/>
  <c r="H36" i="1" s="1"/>
  <c r="H38" i="1" l="1"/>
  <c r="H39" i="1" l="1"/>
  <c r="H40" i="1" s="1"/>
</calcChain>
</file>

<file path=xl/sharedStrings.xml><?xml version="1.0" encoding="utf-8"?>
<sst xmlns="http://schemas.openxmlformats.org/spreadsheetml/2006/main" count="72" uniqueCount="52">
  <si>
    <t>Název stavby:</t>
  </si>
  <si>
    <t>MONTÁŽ</t>
  </si>
  <si>
    <t>S e z n a m   p o l o ž e k</t>
  </si>
  <si>
    <t>Cena za jedn.</t>
  </si>
  <si>
    <t xml:space="preserve">Množství </t>
  </si>
  <si>
    <t xml:space="preserve">Cena celk. </t>
  </si>
  <si>
    <t>Kč</t>
  </si>
  <si>
    <t>MONTÁŽ CELKEM</t>
  </si>
  <si>
    <t>MATERIÁL CELKEM</t>
  </si>
  <si>
    <t>Podružný materiál</t>
  </si>
  <si>
    <t>ks</t>
  </si>
  <si>
    <t>m</t>
  </si>
  <si>
    <t>kpl</t>
  </si>
  <si>
    <t>CELKEM BEZ DPH</t>
  </si>
  <si>
    <t>MATERIÁL</t>
  </si>
  <si>
    <t>DOPRAVNÉ (4,6% z dodávky)</t>
  </si>
  <si>
    <t>KOORDINACE S OSTATNÍMI PROFESEMI</t>
  </si>
  <si>
    <t>h</t>
  </si>
  <si>
    <t>ZEMNÍ PRÁCE</t>
  </si>
  <si>
    <t>ZEMNÍ PRÁCE CELKEM</t>
  </si>
  <si>
    <t>ROZP. REZERVA 3,5 %</t>
  </si>
  <si>
    <t>CELKEM ZA OBJEKT BEZ DPH</t>
  </si>
  <si>
    <t>Pokládka PE nebo vrapované chráničky</t>
  </si>
  <si>
    <t>Vytyčení trasy v zastavěném terénu</t>
  </si>
  <si>
    <t>Zřízení a odstr.přech.lávky z ocel.desky</t>
  </si>
  <si>
    <t>JV</t>
  </si>
  <si>
    <t>Deska krycí plast. 150x1000 mm</t>
  </si>
  <si>
    <t>Fólie výstražná 220mm PE oranžová</t>
  </si>
  <si>
    <t>Fólie výstražná 80mm PE červenobílá</t>
  </si>
  <si>
    <t>Pěna montážní Soudal 300ml</t>
  </si>
  <si>
    <t>Dokumentace skutečného provedení</t>
  </si>
  <si>
    <t>Objekt:</t>
  </si>
  <si>
    <t>Stupeň:</t>
  </si>
  <si>
    <t>POPLATKY</t>
  </si>
  <si>
    <t>Správní poplatek</t>
  </si>
  <si>
    <t>GEODETICKÉ PRÁCE</t>
  </si>
  <si>
    <t>GEODETICKÉ PRÁCE CELKEM</t>
  </si>
  <si>
    <t>Trubka vrapovaná 110/97 s lankem</t>
  </si>
  <si>
    <t>Mini Marker 1401 3M Ball</t>
  </si>
  <si>
    <t>II/152 Hrotovice - Dukovany, 2. etapa, PD</t>
  </si>
  <si>
    <t>DPS</t>
  </si>
  <si>
    <t>Pokládka dělené chráničky</t>
  </si>
  <si>
    <t>Zvýšené náklady za výkop po stávajícím vedení bez jeho porušení</t>
  </si>
  <si>
    <t>Rýha v trávě 50/110 vč. uvedení do původního stavu</t>
  </si>
  <si>
    <t>Zaměření trasy do 100m</t>
  </si>
  <si>
    <t>Předměření trasy do 100m</t>
  </si>
  <si>
    <t>Trubka dělená SYSPRO 160/110</t>
  </si>
  <si>
    <t>Spona trubky SYSPRO</t>
  </si>
  <si>
    <t>Víčko plastové trubky 110/100 mm</t>
  </si>
  <si>
    <t>SO 462 – Přeložka metalického sděl. vedení ČEZ ICT</t>
  </si>
  <si>
    <t>Překládka metalického kabelu</t>
  </si>
  <si>
    <t>Rýha ve vozovce 90/120 (výkop při sejmutí povrchu 200mm, včetně záhozu)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</si>
</sst>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_ ;[Red]\-#,##0.00\ "/>
  </numFmts>
  <fonts count="5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8" fontId="0" fillId="0" borderId="0" xfId="0" applyNumberFormat="1" applyFill="1"/>
    <xf numFmtId="0" fontId="0" fillId="0" borderId="0" xfId="0" applyFill="1" applyAlignment="1"/>
    <xf numFmtId="0" fontId="1" fillId="0" borderId="0" xfId="0" applyFont="1" applyFill="1"/>
    <xf numFmtId="0" fontId="0" fillId="0" borderId="0" xfId="0" applyFill="1" applyBorder="1" applyAlignment="1"/>
    <xf numFmtId="0" fontId="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164" fontId="0" fillId="0" borderId="0" xfId="0" applyNumberFormat="1" applyFill="1"/>
    <xf numFmtId="164" fontId="0" fillId="0" borderId="0" xfId="0" applyNumberFormat="1" applyFill="1" applyBorder="1" applyAlignment="1"/>
    <xf numFmtId="8" fontId="1" fillId="0" borderId="0" xfId="0" applyNumberFormat="1" applyFont="1" applyFill="1"/>
    <xf numFmtId="0" fontId="1" fillId="0" borderId="0" xfId="0" applyFont="1" applyFill="1" applyBorder="1" applyAlignment="1">
      <alignment horizontal="right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4" fontId="0" fillId="0" borderId="0" xfId="0" applyNumberFormat="1" applyFill="1" applyAlignment="1"/>
    <xf numFmtId="4" fontId="1" fillId="0" borderId="0" xfId="0" applyNumberFormat="1" applyFont="1" applyFill="1" applyAlignment="1">
      <alignment horizontal="right"/>
    </xf>
    <xf numFmtId="0" fontId="2" fillId="0" borderId="0" xfId="0" applyFont="1" applyFill="1" applyBorder="1"/>
    <xf numFmtId="4" fontId="0" fillId="0" borderId="0" xfId="0" applyNumberFormat="1" applyFill="1" applyBorder="1" applyAlignment="1"/>
    <xf numFmtId="0" fontId="1" fillId="0" borderId="2" xfId="0" applyFont="1" applyFill="1" applyBorder="1"/>
    <xf numFmtId="0" fontId="1" fillId="0" borderId="0" xfId="0" applyFont="1" applyFill="1" applyBorder="1"/>
    <xf numFmtId="2" fontId="0" fillId="0" borderId="1" xfId="0" applyNumberFormat="1" applyFill="1" applyBorder="1" applyAlignment="1"/>
    <xf numFmtId="2" fontId="0" fillId="0" borderId="1" xfId="0" applyNumberFormat="1" applyFill="1" applyBorder="1"/>
    <xf numFmtId="0" fontId="1" fillId="0" borderId="1" xfId="0" applyFont="1" applyFill="1" applyBorder="1" applyAlignment="1">
      <alignment horizontal="center"/>
    </xf>
    <xf numFmtId="0" fontId="0" fillId="0" borderId="2" xfId="0" applyFill="1" applyBorder="1"/>
    <xf numFmtId="0" fontId="0" fillId="0" borderId="0" xfId="0" applyFill="1" applyAlignment="1">
      <alignment horizontal="left"/>
    </xf>
    <xf numFmtId="0" fontId="1" fillId="0" borderId="4" xfId="0" applyFont="1" applyFill="1" applyBorder="1"/>
    <xf numFmtId="164" fontId="1" fillId="0" borderId="0" xfId="0" applyNumberFormat="1" applyFont="1" applyFill="1"/>
    <xf numFmtId="0" fontId="1" fillId="0" borderId="1" xfId="0" applyFont="1" applyFill="1" applyBorder="1"/>
    <xf numFmtId="164" fontId="0" fillId="0" borderId="1" xfId="0" applyNumberFormat="1" applyFill="1" applyBorder="1"/>
    <xf numFmtId="0" fontId="4" fillId="0" borderId="0" xfId="0" applyFont="1" applyFill="1"/>
    <xf numFmtId="0" fontId="0" fillId="0" borderId="0" xfId="0" applyFill="1" applyAlignment="1">
      <alignment horizontal="right"/>
    </xf>
    <xf numFmtId="4" fontId="0" fillId="0" borderId="0" xfId="0" applyNumberFormat="1" applyFill="1" applyAlignment="1">
      <alignment horizontal="right"/>
    </xf>
    <xf numFmtId="4" fontId="0" fillId="0" borderId="0" xfId="0" applyNumberFormat="1" applyFill="1"/>
    <xf numFmtId="0" fontId="1" fillId="0" borderId="0" xfId="0" applyFont="1" applyFill="1" applyAlignment="1">
      <alignment horizontal="center"/>
    </xf>
    <xf numFmtId="0" fontId="0" fillId="0" borderId="2" xfId="0" applyFill="1" applyBorder="1" applyAlignment="1">
      <alignment horizontal="right"/>
    </xf>
    <xf numFmtId="0" fontId="0" fillId="0" borderId="2" xfId="0" applyFill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4" fontId="0" fillId="0" borderId="2" xfId="0" applyNumberFormat="1" applyFill="1" applyBorder="1"/>
    <xf numFmtId="0" fontId="1" fillId="0" borderId="2" xfId="0" applyFont="1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0" fillId="0" borderId="4" xfId="0" applyFill="1" applyBorder="1"/>
    <xf numFmtId="0" fontId="0" fillId="0" borderId="4" xfId="0" applyFill="1" applyBorder="1" applyAlignment="1">
      <alignment horizontal="right"/>
    </xf>
    <xf numFmtId="0" fontId="1" fillId="0" borderId="4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4" fontId="0" fillId="0" borderId="4" xfId="0" applyNumberFormat="1" applyFill="1" applyBorder="1"/>
    <xf numFmtId="0" fontId="1" fillId="0" borderId="0" xfId="0" applyFont="1" applyFill="1" applyBorder="1" applyAlignment="1">
      <alignment horizontal="center"/>
    </xf>
    <xf numFmtId="0" fontId="0" fillId="0" borderId="1" xfId="0" applyFill="1" applyBorder="1" applyAlignment="1"/>
    <xf numFmtId="4" fontId="0" fillId="0" borderId="1" xfId="0" applyNumberFormat="1" applyFill="1" applyBorder="1" applyAlignme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4" fontId="0" fillId="0" borderId="0" xfId="0" applyNumberFormat="1"/>
    <xf numFmtId="164" fontId="0" fillId="0" borderId="0" xfId="0" applyNumberFormat="1"/>
    <xf numFmtId="8" fontId="0" fillId="0" borderId="0" xfId="0" applyNumberFormat="1"/>
    <xf numFmtId="0" fontId="4" fillId="0" borderId="2" xfId="0" applyFont="1" applyFill="1" applyBorder="1"/>
    <xf numFmtId="0" fontId="4" fillId="0" borderId="4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08"/>
  <sheetViews>
    <sheetView tabSelected="1" zoomScale="110" zoomScaleNormal="110" workbookViewId="0">
      <pane ySplit="8" topLeftCell="A9" activePane="bottomLeft" state="frozen"/>
      <selection pane="bottomLeft" activeCell="G38" sqref="G38"/>
    </sheetView>
  </sheetViews>
  <sheetFormatPr defaultRowHeight="12.75" x14ac:dyDescent="0.2"/>
  <cols>
    <col min="1" max="1" width="12.7109375" style="1" customWidth="1"/>
    <col min="2" max="2" width="23.42578125" style="1" customWidth="1"/>
    <col min="3" max="3" width="90.85546875" style="1" bestFit="1" customWidth="1"/>
    <col min="4" max="4" width="1" style="1" customWidth="1"/>
    <col min="5" max="5" width="8.7109375" style="1" customWidth="1"/>
    <col min="6" max="6" width="8.7109375" style="7" customWidth="1"/>
    <col min="7" max="8" width="12.7109375" style="7" customWidth="1"/>
    <col min="9" max="9" width="12.42578125" style="7" customWidth="1"/>
    <col min="10" max="10" width="13.85546875" style="1" bestFit="1" customWidth="1"/>
    <col min="11" max="11" width="9.140625" style="1"/>
    <col min="12" max="12" width="12" style="1" bestFit="1" customWidth="1"/>
    <col min="13" max="16384" width="9.140625" style="1"/>
  </cols>
  <sheetData>
    <row r="2" spans="1:14" ht="15" x14ac:dyDescent="0.25">
      <c r="A2" s="1" t="s">
        <v>0</v>
      </c>
      <c r="B2" s="6" t="s">
        <v>39</v>
      </c>
    </row>
    <row r="3" spans="1:14" ht="15" x14ac:dyDescent="0.25">
      <c r="A3" s="4" t="s">
        <v>31</v>
      </c>
      <c r="B3" s="6" t="s">
        <v>49</v>
      </c>
    </row>
    <row r="4" spans="1:14" ht="15" x14ac:dyDescent="0.25">
      <c r="A4" s="4" t="s">
        <v>32</v>
      </c>
      <c r="B4" s="6" t="s">
        <v>40</v>
      </c>
    </row>
    <row r="6" spans="1:14" x14ac:dyDescent="0.2">
      <c r="B6" s="8"/>
      <c r="C6" s="8"/>
      <c r="D6" s="8"/>
      <c r="E6" s="8"/>
      <c r="F6" s="9"/>
      <c r="G6" s="9"/>
      <c r="H6" s="9"/>
    </row>
    <row r="7" spans="1:14" ht="13.5" thickBot="1" x14ac:dyDescent="0.25">
      <c r="B7" s="10"/>
      <c r="C7" s="10" t="s">
        <v>2</v>
      </c>
      <c r="D7" s="10"/>
      <c r="E7" s="10" t="s">
        <v>4</v>
      </c>
      <c r="F7" s="11"/>
      <c r="G7" s="11" t="s">
        <v>3</v>
      </c>
      <c r="H7" s="11" t="s">
        <v>5</v>
      </c>
    </row>
    <row r="8" spans="1:14" x14ac:dyDescent="0.2">
      <c r="A8" s="8"/>
      <c r="B8" s="16"/>
      <c r="C8" s="16"/>
      <c r="D8" s="16"/>
      <c r="E8" s="16"/>
      <c r="F8" s="17"/>
      <c r="G8" s="17" t="s">
        <v>6</v>
      </c>
      <c r="H8" s="17" t="s">
        <v>6</v>
      </c>
    </row>
    <row r="9" spans="1:14" ht="12.75" customHeight="1" x14ac:dyDescent="0.2">
      <c r="A9" s="1">
        <v>1</v>
      </c>
      <c r="B9" s="4" t="s">
        <v>18</v>
      </c>
      <c r="C9" s="33" t="s">
        <v>22</v>
      </c>
      <c r="E9" s="34">
        <v>21</v>
      </c>
      <c r="F9" s="7" t="s">
        <v>11</v>
      </c>
      <c r="G9" s="35">
        <v>0</v>
      </c>
      <c r="H9" s="36">
        <f t="shared" ref="H9:H10" si="0">E9*G9</f>
        <v>0</v>
      </c>
      <c r="J9" s="12"/>
      <c r="M9" s="2"/>
    </row>
    <row r="10" spans="1:14" customFormat="1" ht="12.75" customHeight="1" x14ac:dyDescent="0.2">
      <c r="A10">
        <v>2</v>
      </c>
      <c r="C10" s="33" t="s">
        <v>41</v>
      </c>
      <c r="E10" s="52">
        <v>21</v>
      </c>
      <c r="F10" s="53" t="s">
        <v>11</v>
      </c>
      <c r="G10" s="54">
        <v>0</v>
      </c>
      <c r="H10" s="55">
        <f t="shared" si="0"/>
        <v>0</v>
      </c>
      <c r="I10" s="53"/>
      <c r="J10" s="56"/>
      <c r="M10" s="57"/>
    </row>
    <row r="11" spans="1:14" ht="12.75" customHeight="1" x14ac:dyDescent="0.2">
      <c r="A11" s="1">
        <v>3</v>
      </c>
      <c r="C11" s="33" t="s">
        <v>43</v>
      </c>
      <c r="E11" s="34">
        <v>31</v>
      </c>
      <c r="F11" s="37" t="s">
        <v>11</v>
      </c>
      <c r="G11" s="35">
        <v>0</v>
      </c>
      <c r="H11" s="36">
        <f t="shared" ref="H11" si="1">E11*G11</f>
        <v>0</v>
      </c>
      <c r="J11" s="12"/>
      <c r="M11" s="2"/>
    </row>
    <row r="12" spans="1:14" ht="12.75" customHeight="1" x14ac:dyDescent="0.2">
      <c r="A12">
        <v>4</v>
      </c>
      <c r="C12" s="33" t="s">
        <v>51</v>
      </c>
      <c r="E12" s="34">
        <v>21</v>
      </c>
      <c r="F12" s="37" t="s">
        <v>11</v>
      </c>
      <c r="G12" s="35">
        <v>0</v>
      </c>
      <c r="H12" s="36">
        <f t="shared" ref="H12" si="2">E12*G12</f>
        <v>0</v>
      </c>
      <c r="J12" s="12"/>
      <c r="M12" s="2"/>
    </row>
    <row r="13" spans="1:14" ht="12.75" customHeight="1" x14ac:dyDescent="0.2">
      <c r="A13">
        <v>5</v>
      </c>
      <c r="C13" s="33" t="s">
        <v>42</v>
      </c>
      <c r="E13" s="34">
        <v>52</v>
      </c>
      <c r="F13" s="37" t="s">
        <v>11</v>
      </c>
      <c r="G13" s="35">
        <v>0</v>
      </c>
      <c r="H13" s="36">
        <f t="shared" ref="H13" si="3">E13*G13</f>
        <v>0</v>
      </c>
      <c r="J13" s="12"/>
      <c r="M13" s="2"/>
    </row>
    <row r="14" spans="1:14" s="4" customFormat="1" x14ac:dyDescent="0.2">
      <c r="A14" s="1">
        <v>6</v>
      </c>
      <c r="C14" s="33" t="s">
        <v>23</v>
      </c>
      <c r="D14" s="1"/>
      <c r="E14" s="1">
        <v>52</v>
      </c>
      <c r="F14" s="37" t="s">
        <v>11</v>
      </c>
      <c r="G14" s="36">
        <v>0</v>
      </c>
      <c r="H14" s="36">
        <f t="shared" ref="H14" si="4">E14*G14</f>
        <v>0</v>
      </c>
      <c r="L14" s="14"/>
    </row>
    <row r="15" spans="1:14" s="4" customFormat="1" x14ac:dyDescent="0.2">
      <c r="A15">
        <v>7</v>
      </c>
      <c r="B15" s="22"/>
      <c r="C15" s="58" t="s">
        <v>24</v>
      </c>
      <c r="D15" s="27"/>
      <c r="E15" s="38">
        <v>1</v>
      </c>
      <c r="F15" s="39" t="s">
        <v>10</v>
      </c>
      <c r="G15" s="40">
        <v>0</v>
      </c>
      <c r="H15" s="41">
        <f>E15*G15</f>
        <v>0</v>
      </c>
      <c r="L15" s="14"/>
    </row>
    <row r="16" spans="1:14" x14ac:dyDescent="0.2">
      <c r="A16">
        <v>8</v>
      </c>
      <c r="B16" s="4" t="s">
        <v>1</v>
      </c>
      <c r="C16" s="1" t="s">
        <v>50</v>
      </c>
      <c r="E16" s="34">
        <v>52</v>
      </c>
      <c r="F16" s="37" t="s">
        <v>11</v>
      </c>
      <c r="G16" s="36">
        <v>0</v>
      </c>
      <c r="H16" s="36">
        <f>E16*G16</f>
        <v>0</v>
      </c>
      <c r="I16" s="28"/>
      <c r="M16" s="4"/>
      <c r="N16" s="4"/>
    </row>
    <row r="17" spans="1:14" s="4" customFormat="1" x14ac:dyDescent="0.2">
      <c r="A17" s="1">
        <v>9</v>
      </c>
      <c r="B17" s="22"/>
      <c r="C17" s="27" t="s">
        <v>30</v>
      </c>
      <c r="D17" s="27"/>
      <c r="E17" s="27">
        <v>1</v>
      </c>
      <c r="F17" s="42" t="s">
        <v>10</v>
      </c>
      <c r="G17" s="41">
        <v>0</v>
      </c>
      <c r="H17" s="41">
        <f t="shared" ref="H17:H19" si="5">E17*G17</f>
        <v>0</v>
      </c>
      <c r="L17" s="14"/>
    </row>
    <row r="18" spans="1:14" x14ac:dyDescent="0.2">
      <c r="A18">
        <v>10</v>
      </c>
      <c r="B18" s="4" t="s">
        <v>35</v>
      </c>
      <c r="C18" s="33" t="s">
        <v>45</v>
      </c>
      <c r="E18" s="34">
        <v>1</v>
      </c>
      <c r="F18" s="37" t="s">
        <v>10</v>
      </c>
      <c r="G18" s="54">
        <v>0</v>
      </c>
      <c r="H18" s="36">
        <f t="shared" si="5"/>
        <v>0</v>
      </c>
      <c r="I18" s="28"/>
      <c r="M18" s="4"/>
      <c r="N18" s="4"/>
    </row>
    <row r="19" spans="1:14" customFormat="1" ht="12.75" customHeight="1" x14ac:dyDescent="0.2">
      <c r="A19">
        <v>11</v>
      </c>
      <c r="C19" s="33" t="s">
        <v>44</v>
      </c>
      <c r="E19" s="52">
        <v>1</v>
      </c>
      <c r="F19" s="53" t="s">
        <v>10</v>
      </c>
      <c r="G19" s="54">
        <v>0</v>
      </c>
      <c r="H19" s="55">
        <f t="shared" si="5"/>
        <v>0</v>
      </c>
      <c r="I19" s="53"/>
      <c r="J19" s="56"/>
      <c r="M19" s="57"/>
    </row>
    <row r="20" spans="1:14" ht="12.75" customHeight="1" x14ac:dyDescent="0.2">
      <c r="A20" s="1">
        <v>12</v>
      </c>
      <c r="B20" s="29" t="s">
        <v>33</v>
      </c>
      <c r="C20" s="59" t="s">
        <v>34</v>
      </c>
      <c r="D20" s="44"/>
      <c r="E20" s="45">
        <v>1</v>
      </c>
      <c r="F20" s="46" t="s">
        <v>25</v>
      </c>
      <c r="G20" s="47">
        <v>0</v>
      </c>
      <c r="H20" s="48">
        <f t="shared" ref="H20" si="6">E20*G20</f>
        <v>0</v>
      </c>
      <c r="I20" s="28"/>
      <c r="M20" s="4"/>
      <c r="N20" s="4"/>
    </row>
    <row r="21" spans="1:14" ht="12.75" customHeight="1" x14ac:dyDescent="0.2">
      <c r="A21">
        <v>13</v>
      </c>
      <c r="B21" s="1" t="s">
        <v>14</v>
      </c>
      <c r="C21" s="33" t="s">
        <v>26</v>
      </c>
      <c r="E21" s="43">
        <v>31</v>
      </c>
      <c r="F21" s="49" t="s">
        <v>10</v>
      </c>
      <c r="G21" s="18">
        <v>0</v>
      </c>
      <c r="H21" s="18">
        <f t="shared" ref="H21" si="7">E21*G21</f>
        <v>0</v>
      </c>
      <c r="J21" s="12"/>
      <c r="L21" s="2"/>
    </row>
    <row r="22" spans="1:14" ht="12.75" customHeight="1" x14ac:dyDescent="0.2">
      <c r="A22">
        <v>14</v>
      </c>
      <c r="C22" s="33" t="s">
        <v>27</v>
      </c>
      <c r="E22" s="43">
        <v>73</v>
      </c>
      <c r="F22" s="49" t="s">
        <v>11</v>
      </c>
      <c r="G22" s="18">
        <v>0</v>
      </c>
      <c r="H22" s="18">
        <f t="shared" ref="H22" si="8">E22*G22</f>
        <v>0</v>
      </c>
      <c r="J22" s="12"/>
      <c r="L22" s="2"/>
    </row>
    <row r="23" spans="1:14" ht="12.75" customHeight="1" x14ac:dyDescent="0.2">
      <c r="A23" s="1">
        <v>15</v>
      </c>
      <c r="C23" s="33" t="s">
        <v>28</v>
      </c>
      <c r="E23" s="43">
        <v>104</v>
      </c>
      <c r="F23" s="37" t="s">
        <v>11</v>
      </c>
      <c r="G23" s="18">
        <v>0</v>
      </c>
      <c r="H23" s="18">
        <f t="shared" ref="H23" si="9">E23*G23</f>
        <v>0</v>
      </c>
      <c r="J23" s="12"/>
      <c r="L23" s="2"/>
    </row>
    <row r="24" spans="1:14" x14ac:dyDescent="0.2">
      <c r="A24">
        <v>16</v>
      </c>
      <c r="C24" s="33" t="s">
        <v>37</v>
      </c>
      <c r="E24" s="3">
        <v>21</v>
      </c>
      <c r="F24" s="37" t="s">
        <v>11</v>
      </c>
      <c r="G24" s="18">
        <v>0</v>
      </c>
      <c r="H24" s="18">
        <f t="shared" ref="H24:H28" si="10">E24*G24</f>
        <v>0</v>
      </c>
      <c r="J24" s="12"/>
      <c r="L24" s="2"/>
    </row>
    <row r="25" spans="1:14" ht="12.75" customHeight="1" x14ac:dyDescent="0.2">
      <c r="A25">
        <v>17</v>
      </c>
      <c r="C25" s="33" t="s">
        <v>46</v>
      </c>
      <c r="E25" s="3">
        <v>21</v>
      </c>
      <c r="F25" s="37" t="s">
        <v>11</v>
      </c>
      <c r="G25" s="18">
        <v>0</v>
      </c>
      <c r="H25" s="18">
        <f t="shared" ref="H25" si="11">E25*G25</f>
        <v>0</v>
      </c>
      <c r="J25" s="12"/>
      <c r="L25" s="2"/>
    </row>
    <row r="26" spans="1:14" ht="12.75" customHeight="1" x14ac:dyDescent="0.2">
      <c r="A26" s="1">
        <v>18</v>
      </c>
      <c r="C26" s="33" t="s">
        <v>47</v>
      </c>
      <c r="E26" s="3">
        <v>210</v>
      </c>
      <c r="F26" s="37" t="s">
        <v>10</v>
      </c>
      <c r="G26" s="18">
        <v>0</v>
      </c>
      <c r="H26" s="18">
        <f t="shared" si="10"/>
        <v>0</v>
      </c>
      <c r="J26" s="12"/>
      <c r="L26" s="2"/>
    </row>
    <row r="27" spans="1:14" x14ac:dyDescent="0.2">
      <c r="A27">
        <v>19</v>
      </c>
      <c r="C27" s="33" t="s">
        <v>38</v>
      </c>
      <c r="E27" s="3">
        <v>2</v>
      </c>
      <c r="F27" s="37" t="s">
        <v>10</v>
      </c>
      <c r="G27" s="36">
        <v>0</v>
      </c>
      <c r="H27" s="36">
        <f t="shared" ref="H27" si="12">E27*G27</f>
        <v>0</v>
      </c>
      <c r="J27" s="12"/>
      <c r="L27" s="2"/>
    </row>
    <row r="28" spans="1:14" x14ac:dyDescent="0.2">
      <c r="A28">
        <v>20</v>
      </c>
      <c r="C28" s="33" t="s">
        <v>48</v>
      </c>
      <c r="E28" s="3">
        <v>2</v>
      </c>
      <c r="F28" s="37" t="s">
        <v>10</v>
      </c>
      <c r="G28" s="36">
        <v>0</v>
      </c>
      <c r="H28" s="36">
        <f t="shared" si="10"/>
        <v>0</v>
      </c>
      <c r="J28" s="12"/>
      <c r="L28" s="2"/>
    </row>
    <row r="29" spans="1:14" x14ac:dyDescent="0.2">
      <c r="A29" s="1">
        <v>21</v>
      </c>
      <c r="C29" s="33" t="s">
        <v>29</v>
      </c>
      <c r="E29" s="3">
        <v>1</v>
      </c>
      <c r="F29" s="37" t="s">
        <v>10</v>
      </c>
      <c r="G29" s="36">
        <v>0</v>
      </c>
      <c r="H29" s="36">
        <f t="shared" ref="H29" si="13">E29*G29</f>
        <v>0</v>
      </c>
      <c r="J29" s="30"/>
      <c r="L29" s="2"/>
    </row>
    <row r="30" spans="1:14" ht="13.5" thickBot="1" x14ac:dyDescent="0.25">
      <c r="A30">
        <v>22</v>
      </c>
      <c r="B30" s="10"/>
      <c r="C30" s="10" t="s">
        <v>9</v>
      </c>
      <c r="D30" s="10"/>
      <c r="E30" s="50">
        <v>1</v>
      </c>
      <c r="F30" s="26" t="s">
        <v>12</v>
      </c>
      <c r="G30" s="51">
        <v>0</v>
      </c>
      <c r="H30" s="51">
        <f>E30*G30</f>
        <v>0</v>
      </c>
      <c r="J30" s="12"/>
      <c r="L30" s="2"/>
    </row>
    <row r="31" spans="1:14" x14ac:dyDescent="0.2">
      <c r="B31" s="4" t="s">
        <v>19</v>
      </c>
      <c r="E31" s="3"/>
      <c r="G31" s="18"/>
      <c r="H31" s="18">
        <f>SUM(H9:H15)</f>
        <v>0</v>
      </c>
    </row>
    <row r="32" spans="1:14" x14ac:dyDescent="0.2">
      <c r="B32" s="23" t="s">
        <v>7</v>
      </c>
      <c r="C32" s="8"/>
      <c r="D32" s="8"/>
      <c r="E32" s="5"/>
      <c r="F32" s="9"/>
      <c r="G32" s="21"/>
      <c r="H32" s="21">
        <f>SUM(H16:H17)</f>
        <v>0</v>
      </c>
    </row>
    <row r="33" spans="2:9" x14ac:dyDescent="0.2">
      <c r="B33" s="23" t="s">
        <v>36</v>
      </c>
      <c r="C33" s="8"/>
      <c r="D33" s="8"/>
      <c r="E33" s="5"/>
      <c r="F33" s="9"/>
      <c r="G33" s="21"/>
      <c r="H33" s="21">
        <f>SUM(H18:H19)</f>
        <v>0</v>
      </c>
    </row>
    <row r="34" spans="2:9" x14ac:dyDescent="0.2">
      <c r="B34" s="23" t="s">
        <v>33</v>
      </c>
      <c r="C34" s="8"/>
      <c r="D34" s="8"/>
      <c r="E34" s="5"/>
      <c r="F34" s="9"/>
      <c r="G34" s="21"/>
      <c r="H34" s="21">
        <f>SUM(H20)</f>
        <v>0</v>
      </c>
    </row>
    <row r="35" spans="2:9" x14ac:dyDescent="0.2">
      <c r="B35" s="20" t="s">
        <v>8</v>
      </c>
      <c r="C35" s="8"/>
      <c r="D35" s="8"/>
      <c r="E35" s="5"/>
      <c r="F35" s="9"/>
      <c r="G35" s="21"/>
      <c r="H35" s="21">
        <f>SUM(H21:H30)</f>
        <v>0</v>
      </c>
    </row>
    <row r="36" spans="2:9" x14ac:dyDescent="0.2">
      <c r="B36" s="4" t="s">
        <v>15</v>
      </c>
      <c r="F36" s="1"/>
      <c r="G36" s="1"/>
      <c r="H36" s="12">
        <f>SUM(H35)*4.6%</f>
        <v>0</v>
      </c>
    </row>
    <row r="37" spans="2:9" ht="13.5" thickBot="1" x14ac:dyDescent="0.25">
      <c r="B37" s="31" t="s">
        <v>16</v>
      </c>
      <c r="C37" s="10"/>
      <c r="D37" s="10"/>
      <c r="E37" s="10">
        <v>6</v>
      </c>
      <c r="F37" s="26" t="s">
        <v>17</v>
      </c>
      <c r="G37" s="25">
        <v>0</v>
      </c>
      <c r="H37" s="32">
        <f>E37*G37</f>
        <v>0</v>
      </c>
    </row>
    <row r="38" spans="2:9" x14ac:dyDescent="0.2">
      <c r="E38" s="3"/>
      <c r="G38" s="19" t="s">
        <v>13</v>
      </c>
      <c r="H38" s="18">
        <f>SUM(H31:H37)</f>
        <v>0</v>
      </c>
    </row>
    <row r="39" spans="2:9" ht="13.5" thickBot="1" x14ac:dyDescent="0.25">
      <c r="E39" s="5"/>
      <c r="F39" s="9"/>
      <c r="G39" s="15" t="s">
        <v>20</v>
      </c>
      <c r="H39" s="24">
        <f>H38*0.035</f>
        <v>0</v>
      </c>
      <c r="I39" s="9"/>
    </row>
    <row r="40" spans="2:9" x14ac:dyDescent="0.2">
      <c r="E40" s="5"/>
      <c r="F40" s="9"/>
      <c r="G40" s="15" t="s">
        <v>21</v>
      </c>
      <c r="H40" s="13">
        <f>SUM(H38:H39)</f>
        <v>0</v>
      </c>
      <c r="I40" s="9"/>
    </row>
    <row r="41" spans="2:9" x14ac:dyDescent="0.2">
      <c r="E41" s="5"/>
      <c r="F41" s="9"/>
      <c r="G41" s="5"/>
      <c r="H41" s="5"/>
      <c r="I41" s="9"/>
    </row>
    <row r="42" spans="2:9" x14ac:dyDescent="0.2">
      <c r="E42" s="5"/>
      <c r="F42" s="9"/>
      <c r="G42" s="5"/>
      <c r="H42" s="5"/>
      <c r="I42" s="9"/>
    </row>
    <row r="43" spans="2:9" x14ac:dyDescent="0.2">
      <c r="E43" s="3"/>
      <c r="G43" s="3"/>
      <c r="H43" s="3"/>
    </row>
    <row r="44" spans="2:9" x14ac:dyDescent="0.2">
      <c r="E44" s="3"/>
      <c r="G44" s="3"/>
      <c r="H44" s="3"/>
    </row>
    <row r="45" spans="2:9" x14ac:dyDescent="0.2">
      <c r="E45" s="3"/>
      <c r="G45" s="3"/>
      <c r="H45" s="3"/>
    </row>
    <row r="46" spans="2:9" x14ac:dyDescent="0.2">
      <c r="E46" s="3"/>
      <c r="G46" s="3"/>
      <c r="H46" s="3"/>
    </row>
    <row r="47" spans="2:9" x14ac:dyDescent="0.2">
      <c r="E47" s="3"/>
      <c r="G47" s="3"/>
      <c r="H47" s="3"/>
    </row>
    <row r="48" spans="2:9" x14ac:dyDescent="0.2">
      <c r="E48" s="3"/>
      <c r="G48" s="3"/>
      <c r="H48" s="3"/>
    </row>
    <row r="49" spans="5:8" x14ac:dyDescent="0.2">
      <c r="E49" s="3"/>
      <c r="G49" s="3"/>
      <c r="H49" s="3"/>
    </row>
    <row r="50" spans="5:8" x14ac:dyDescent="0.2">
      <c r="E50" s="3"/>
      <c r="G50" s="3"/>
      <c r="H50" s="3"/>
    </row>
    <row r="51" spans="5:8" x14ac:dyDescent="0.2">
      <c r="E51" s="3"/>
      <c r="G51" s="3"/>
      <c r="H51" s="3"/>
    </row>
    <row r="52" spans="5:8" x14ac:dyDescent="0.2">
      <c r="E52" s="3"/>
      <c r="G52" s="3"/>
      <c r="H52" s="3"/>
    </row>
    <row r="53" spans="5:8" x14ac:dyDescent="0.2">
      <c r="E53" s="3"/>
      <c r="G53" s="3"/>
      <c r="H53" s="3"/>
    </row>
    <row r="54" spans="5:8" x14ac:dyDescent="0.2">
      <c r="E54" s="3"/>
      <c r="G54" s="3"/>
      <c r="H54" s="3"/>
    </row>
    <row r="55" spans="5:8" x14ac:dyDescent="0.2">
      <c r="E55" s="3"/>
      <c r="G55" s="3"/>
      <c r="H55" s="3"/>
    </row>
    <row r="56" spans="5:8" x14ac:dyDescent="0.2">
      <c r="E56" s="3"/>
      <c r="G56" s="3"/>
      <c r="H56" s="3"/>
    </row>
    <row r="57" spans="5:8" x14ac:dyDescent="0.2">
      <c r="E57" s="3"/>
      <c r="G57" s="3"/>
      <c r="H57" s="3"/>
    </row>
    <row r="58" spans="5:8" x14ac:dyDescent="0.2">
      <c r="E58" s="3"/>
      <c r="G58" s="3"/>
      <c r="H58" s="3"/>
    </row>
    <row r="59" spans="5:8" x14ac:dyDescent="0.2">
      <c r="E59" s="3"/>
      <c r="G59" s="3"/>
      <c r="H59" s="3"/>
    </row>
    <row r="60" spans="5:8" x14ac:dyDescent="0.2">
      <c r="E60" s="3"/>
      <c r="G60" s="3"/>
      <c r="H60" s="3"/>
    </row>
    <row r="61" spans="5:8" x14ac:dyDescent="0.2">
      <c r="E61" s="3"/>
      <c r="G61" s="3"/>
      <c r="H61" s="3"/>
    </row>
    <row r="62" spans="5:8" x14ac:dyDescent="0.2">
      <c r="E62" s="3"/>
      <c r="G62" s="3"/>
      <c r="H62" s="3"/>
    </row>
    <row r="63" spans="5:8" x14ac:dyDescent="0.2">
      <c r="E63" s="3"/>
      <c r="G63" s="3"/>
      <c r="H63" s="3"/>
    </row>
    <row r="64" spans="5:8" x14ac:dyDescent="0.2">
      <c r="E64" s="3"/>
      <c r="G64" s="3"/>
      <c r="H64" s="3"/>
    </row>
    <row r="65" spans="5:8" x14ac:dyDescent="0.2">
      <c r="E65" s="3"/>
      <c r="G65" s="3"/>
      <c r="H65" s="3"/>
    </row>
    <row r="66" spans="5:8" x14ac:dyDescent="0.2">
      <c r="E66" s="3"/>
      <c r="G66" s="3"/>
      <c r="H66" s="3"/>
    </row>
    <row r="67" spans="5:8" x14ac:dyDescent="0.2">
      <c r="E67" s="3"/>
      <c r="G67" s="3"/>
      <c r="H67" s="3"/>
    </row>
    <row r="68" spans="5:8" x14ac:dyDescent="0.2">
      <c r="E68" s="3"/>
      <c r="G68" s="3"/>
      <c r="H68" s="3"/>
    </row>
    <row r="69" spans="5:8" x14ac:dyDescent="0.2">
      <c r="E69" s="3"/>
      <c r="G69" s="3"/>
      <c r="H69" s="3"/>
    </row>
    <row r="70" spans="5:8" x14ac:dyDescent="0.2">
      <c r="E70" s="3"/>
      <c r="G70" s="3"/>
      <c r="H70" s="3"/>
    </row>
    <row r="71" spans="5:8" x14ac:dyDescent="0.2">
      <c r="E71" s="3"/>
      <c r="G71" s="3"/>
      <c r="H71" s="3"/>
    </row>
    <row r="72" spans="5:8" x14ac:dyDescent="0.2">
      <c r="E72" s="3"/>
      <c r="G72" s="3"/>
      <c r="H72" s="3"/>
    </row>
    <row r="73" spans="5:8" x14ac:dyDescent="0.2">
      <c r="E73" s="3"/>
      <c r="G73" s="3"/>
      <c r="H73" s="3"/>
    </row>
    <row r="74" spans="5:8" x14ac:dyDescent="0.2">
      <c r="E74" s="3"/>
      <c r="G74" s="3"/>
      <c r="H74" s="3"/>
    </row>
    <row r="75" spans="5:8" x14ac:dyDescent="0.2">
      <c r="E75" s="3"/>
      <c r="G75" s="3"/>
      <c r="H75" s="3"/>
    </row>
    <row r="76" spans="5:8" x14ac:dyDescent="0.2">
      <c r="E76" s="3"/>
      <c r="G76" s="3"/>
      <c r="H76" s="3"/>
    </row>
    <row r="77" spans="5:8" x14ac:dyDescent="0.2">
      <c r="E77" s="3"/>
      <c r="G77" s="3"/>
      <c r="H77" s="3"/>
    </row>
    <row r="78" spans="5:8" x14ac:dyDescent="0.2">
      <c r="E78" s="3"/>
      <c r="G78" s="3"/>
      <c r="H78" s="3"/>
    </row>
    <row r="79" spans="5:8" x14ac:dyDescent="0.2">
      <c r="E79" s="3"/>
      <c r="G79" s="3"/>
      <c r="H79" s="3"/>
    </row>
    <row r="80" spans="5:8" x14ac:dyDescent="0.2">
      <c r="E80" s="3"/>
      <c r="G80" s="3"/>
      <c r="H80" s="3"/>
    </row>
    <row r="81" spans="5:8" x14ac:dyDescent="0.2">
      <c r="E81" s="3"/>
      <c r="G81" s="3"/>
      <c r="H81" s="3"/>
    </row>
    <row r="82" spans="5:8" x14ac:dyDescent="0.2">
      <c r="E82" s="3"/>
      <c r="G82" s="3"/>
      <c r="H82" s="3"/>
    </row>
    <row r="83" spans="5:8" x14ac:dyDescent="0.2">
      <c r="E83" s="3"/>
      <c r="G83" s="3"/>
      <c r="H83" s="3"/>
    </row>
    <row r="84" spans="5:8" x14ac:dyDescent="0.2">
      <c r="E84" s="3"/>
      <c r="G84" s="3"/>
      <c r="H84" s="3"/>
    </row>
    <row r="85" spans="5:8" x14ac:dyDescent="0.2">
      <c r="E85" s="3"/>
      <c r="G85" s="3"/>
      <c r="H85" s="3"/>
    </row>
    <row r="86" spans="5:8" x14ac:dyDescent="0.2">
      <c r="E86" s="3"/>
      <c r="G86" s="3"/>
      <c r="H86" s="3"/>
    </row>
    <row r="87" spans="5:8" x14ac:dyDescent="0.2">
      <c r="E87" s="3"/>
      <c r="G87" s="3"/>
      <c r="H87" s="3"/>
    </row>
    <row r="88" spans="5:8" x14ac:dyDescent="0.2">
      <c r="E88" s="3"/>
      <c r="G88" s="3"/>
      <c r="H88" s="3"/>
    </row>
    <row r="89" spans="5:8" x14ac:dyDescent="0.2">
      <c r="E89" s="3"/>
      <c r="G89" s="3"/>
      <c r="H89" s="3"/>
    </row>
    <row r="90" spans="5:8" x14ac:dyDescent="0.2">
      <c r="E90" s="3"/>
      <c r="G90" s="3"/>
      <c r="H90" s="3"/>
    </row>
    <row r="91" spans="5:8" x14ac:dyDescent="0.2">
      <c r="E91" s="3"/>
      <c r="G91" s="3"/>
      <c r="H91" s="3"/>
    </row>
    <row r="92" spans="5:8" x14ac:dyDescent="0.2">
      <c r="E92" s="3"/>
      <c r="G92" s="3"/>
      <c r="H92" s="3"/>
    </row>
    <row r="93" spans="5:8" x14ac:dyDescent="0.2">
      <c r="E93" s="3"/>
      <c r="G93" s="3"/>
      <c r="H93" s="3"/>
    </row>
    <row r="94" spans="5:8" x14ac:dyDescent="0.2">
      <c r="E94" s="3"/>
      <c r="G94" s="3"/>
      <c r="H94" s="3"/>
    </row>
    <row r="95" spans="5:8" x14ac:dyDescent="0.2">
      <c r="E95" s="3"/>
      <c r="G95" s="3"/>
      <c r="H95" s="3"/>
    </row>
    <row r="96" spans="5:8" x14ac:dyDescent="0.2">
      <c r="E96" s="3"/>
      <c r="G96" s="3"/>
      <c r="H96" s="3"/>
    </row>
    <row r="97" spans="5:8" x14ac:dyDescent="0.2">
      <c r="E97" s="3"/>
      <c r="G97" s="3"/>
      <c r="H97" s="3"/>
    </row>
    <row r="98" spans="5:8" x14ac:dyDescent="0.2">
      <c r="E98" s="3"/>
      <c r="G98" s="3"/>
      <c r="H98" s="3"/>
    </row>
    <row r="99" spans="5:8" x14ac:dyDescent="0.2">
      <c r="E99" s="3"/>
      <c r="G99" s="3"/>
      <c r="H99" s="3"/>
    </row>
    <row r="100" spans="5:8" x14ac:dyDescent="0.2">
      <c r="E100" s="3"/>
      <c r="G100" s="3"/>
      <c r="H100" s="3"/>
    </row>
    <row r="101" spans="5:8" x14ac:dyDescent="0.2">
      <c r="E101" s="3"/>
      <c r="G101" s="3"/>
      <c r="H101" s="3"/>
    </row>
    <row r="102" spans="5:8" x14ac:dyDescent="0.2">
      <c r="E102" s="3"/>
      <c r="G102" s="3"/>
      <c r="H102" s="3"/>
    </row>
    <row r="103" spans="5:8" x14ac:dyDescent="0.2">
      <c r="E103" s="3"/>
      <c r="G103" s="3"/>
      <c r="H103" s="3"/>
    </row>
    <row r="104" spans="5:8" x14ac:dyDescent="0.2">
      <c r="E104" s="3"/>
      <c r="G104" s="3"/>
      <c r="H104" s="3"/>
    </row>
    <row r="105" spans="5:8" x14ac:dyDescent="0.2">
      <c r="E105" s="3"/>
      <c r="G105" s="3"/>
      <c r="H105" s="3"/>
    </row>
    <row r="106" spans="5:8" x14ac:dyDescent="0.2">
      <c r="E106" s="3"/>
      <c r="G106" s="3"/>
      <c r="H106" s="3"/>
    </row>
    <row r="107" spans="5:8" x14ac:dyDescent="0.2">
      <c r="E107" s="3"/>
      <c r="G107" s="3"/>
      <c r="H107" s="3"/>
    </row>
    <row r="108" spans="5:8" x14ac:dyDescent="0.2">
      <c r="E108" s="3"/>
      <c r="G108" s="3"/>
      <c r="H108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80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Majitel</dc:creator>
  <cp:lastModifiedBy>Pentium19</cp:lastModifiedBy>
  <cp:lastPrinted>2021-10-27T09:13:49Z</cp:lastPrinted>
  <dcterms:created xsi:type="dcterms:W3CDTF">2016-02-28T13:18:30Z</dcterms:created>
  <dcterms:modified xsi:type="dcterms:W3CDTF">2023-09-11T07:07:26Z</dcterms:modified>
</cp:coreProperties>
</file>